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40" windowHeight="11760"/>
  </bookViews>
  <sheets>
    <sheet name="2A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0" i="1"/>
  <c r="J50"/>
  <c r="M50" s="1"/>
  <c r="L49"/>
  <c r="J49"/>
  <c r="M49" s="1"/>
  <c r="L48"/>
  <c r="J48"/>
  <c r="M48" s="1"/>
  <c r="L47"/>
  <c r="J47"/>
  <c r="M47" s="1"/>
  <c r="L46"/>
  <c r="J46"/>
  <c r="M46" s="1"/>
  <c r="L45"/>
  <c r="J45"/>
  <c r="M45" s="1"/>
  <c r="L44"/>
  <c r="J44"/>
  <c r="M44" s="1"/>
  <c r="L43"/>
  <c r="J43"/>
  <c r="M43" s="1"/>
  <c r="L42"/>
  <c r="J42"/>
  <c r="M42" s="1"/>
  <c r="L41"/>
  <c r="J41"/>
  <c r="M41" s="1"/>
  <c r="L40"/>
  <c r="J40"/>
  <c r="M40" s="1"/>
  <c r="L39"/>
  <c r="J39"/>
  <c r="M39" s="1"/>
  <c r="L38"/>
  <c r="J38"/>
  <c r="M38" s="1"/>
  <c r="L37"/>
  <c r="J37"/>
  <c r="M37" s="1"/>
  <c r="L36"/>
  <c r="J36"/>
  <c r="M36" s="1"/>
  <c r="L35"/>
  <c r="J35"/>
  <c r="M35" s="1"/>
  <c r="L34"/>
  <c r="J34"/>
  <c r="M34" s="1"/>
  <c r="L33"/>
  <c r="J33"/>
  <c r="M33" s="1"/>
  <c r="L32"/>
  <c r="J32"/>
  <c r="M32" s="1"/>
  <c r="L31"/>
  <c r="J31"/>
  <c r="M31" s="1"/>
  <c r="L30"/>
  <c r="J30"/>
  <c r="M30" s="1"/>
  <c r="L29"/>
  <c r="J29"/>
  <c r="M29" s="1"/>
  <c r="L28"/>
  <c r="J28"/>
  <c r="M28" s="1"/>
  <c r="L27"/>
  <c r="J27"/>
  <c r="M27" s="1"/>
  <c r="L26"/>
  <c r="J26"/>
  <c r="M26" s="1"/>
  <c r="L25"/>
  <c r="J25"/>
  <c r="M25" s="1"/>
  <c r="L24"/>
  <c r="J24"/>
  <c r="M24" s="1"/>
  <c r="L23"/>
  <c r="J23"/>
  <c r="M23" s="1"/>
  <c r="L22"/>
  <c r="J22"/>
  <c r="M22" s="1"/>
  <c r="L21"/>
  <c r="J21"/>
  <c r="M21" s="1"/>
  <c r="L20"/>
  <c r="J20"/>
  <c r="M20" s="1"/>
  <c r="L19"/>
  <c r="J19"/>
  <c r="M19" s="1"/>
  <c r="L18"/>
  <c r="J18"/>
  <c r="M18" s="1"/>
  <c r="L17"/>
  <c r="J17"/>
  <c r="M17" s="1"/>
  <c r="L16"/>
  <c r="J16"/>
  <c r="M16" s="1"/>
  <c r="L15"/>
  <c r="J15"/>
  <c r="M15" s="1"/>
  <c r="L14"/>
  <c r="J14"/>
  <c r="M14" s="1"/>
  <c r="L13"/>
  <c r="J13"/>
  <c r="M13" s="1"/>
  <c r="L12"/>
  <c r="J12"/>
  <c r="M12" s="1"/>
  <c r="L11"/>
  <c r="J11"/>
  <c r="M11" s="1"/>
  <c r="L10"/>
  <c r="J10"/>
  <c r="M10" s="1"/>
  <c r="L9"/>
  <c r="J9"/>
  <c r="M9" s="1"/>
  <c r="L8"/>
  <c r="J8"/>
  <c r="M8" s="1"/>
  <c r="L7"/>
  <c r="J7"/>
  <c r="M7" s="1"/>
  <c r="L6"/>
  <c r="J6"/>
  <c r="M6" s="1"/>
  <c r="L5"/>
  <c r="J5"/>
  <c r="M5" s="1"/>
  <c r="L4"/>
  <c r="J4"/>
  <c r="M4" s="1"/>
</calcChain>
</file>

<file path=xl/sharedStrings.xml><?xml version="1.0" encoding="utf-8"?>
<sst xmlns="http://schemas.openxmlformats.org/spreadsheetml/2006/main" count="112" uniqueCount="65">
  <si>
    <t>STT</t>
  </si>
  <si>
    <t>HỌ VÀ TÊN</t>
  </si>
  <si>
    <t>CSBT</t>
  </si>
  <si>
    <t>SỮA (18)</t>
  </si>
  <si>
    <t>TA</t>
  </si>
  <si>
    <t>TA-TK</t>
  </si>
  <si>
    <t xml:space="preserve">TỔNG </t>
  </si>
  <si>
    <t>VÉ NGHỈ</t>
  </si>
  <si>
    <t>SỐ TIỀN NGHỈ</t>
  </si>
  <si>
    <t>SỐ TIỀN NỘP</t>
  </si>
  <si>
    <t>NGÀY NỘP</t>
  </si>
  <si>
    <t>KÍ NỘP</t>
  </si>
  <si>
    <t>Lớp</t>
  </si>
  <si>
    <t>Nguyễn Thu Hiền</t>
  </si>
  <si>
    <t>2A1</t>
  </si>
  <si>
    <t>Nguyễn Hà Hoài An</t>
  </si>
  <si>
    <t>Ngô Ngọc Châu Anh</t>
  </si>
  <si>
    <t>Đinh Ngọc Trâm Anh</t>
  </si>
  <si>
    <t>Nguyễn Quang Bách</t>
  </si>
  <si>
    <t>Lương Gia Bảo</t>
  </si>
  <si>
    <t>Bùi Gia Bảo</t>
  </si>
  <si>
    <t>Phạm Nghị Bình</t>
  </si>
  <si>
    <t>Nguyễn Việt Hoàng Duy</t>
  </si>
  <si>
    <t>Bùi Nguyễn Ngọc Diệp</t>
  </si>
  <si>
    <t>Ngô Chí Dũng</t>
  </si>
  <si>
    <t>Nguyễn Minh Đăng</t>
  </si>
  <si>
    <t>Lê Thu Giang</t>
  </si>
  <si>
    <t>Nguyễn Trường Giang</t>
  </si>
  <si>
    <t>Bùi Nguyễn Gia Hưng</t>
  </si>
  <si>
    <t>Nguyễn Quang Huy</t>
  </si>
  <si>
    <t>Nguyễn Bùi Khánh Huyền</t>
  </si>
  <si>
    <t>Chu Anh Khanh</t>
  </si>
  <si>
    <t>Nguyễn Lê Quỳnh Khanh</t>
  </si>
  <si>
    <t>Nguyễn Bảo Khánh</t>
  </si>
  <si>
    <t>Bạch Nhật Lâm</t>
  </si>
  <si>
    <t>Trần Thị Phương Lâm</t>
  </si>
  <si>
    <t>Nguyễn Hà Linh</t>
  </si>
  <si>
    <t>Nguyễn Khánh Lộc</t>
  </si>
  <si>
    <t>Cao Vũ Nhật Minh</t>
  </si>
  <si>
    <t>Trần Quang Minh</t>
  </si>
  <si>
    <t>Nguyễn Hoàng My</t>
  </si>
  <si>
    <t>Nguyễn Thị Kim Ngân</t>
  </si>
  <si>
    <t>Nguyễn Bảo Ngọc</t>
  </si>
  <si>
    <t>Vũ Hoàng Nguyên</t>
  </si>
  <si>
    <t>Đỗ Khoa Nguyên</t>
  </si>
  <si>
    <t>Ngô Đức Phong</t>
  </si>
  <si>
    <t>Kiều Hải Phong</t>
  </si>
  <si>
    <t>Nguyễn Gia Phúc</t>
  </si>
  <si>
    <t>Nguyễn Thị Xuân Phương</t>
  </si>
  <si>
    <t>Nguyễn Phạm Gia Quang</t>
  </si>
  <si>
    <t>Trần Thanh Thanh</t>
  </si>
  <si>
    <t>Nguyễn Đức Tuấn</t>
  </si>
  <si>
    <t>Đào Minh Tuệ</t>
  </si>
  <si>
    <t>Trần Thị Tú Uyên</t>
  </si>
  <si>
    <t>Lê Thanh  Vân</t>
  </si>
  <si>
    <t>Vũ Thành Vinh</t>
  </si>
  <si>
    <t>Phạm Thành Vinh</t>
  </si>
  <si>
    <t>Đinh Quang Vinh</t>
  </si>
  <si>
    <t>Lê Xuân Vũ</t>
  </si>
  <si>
    <t>Nguyễn Anh Vũ</t>
  </si>
  <si>
    <t>Vũ Ngọc Tường Vy</t>
  </si>
  <si>
    <t>BẢNG THU TIỀN THÁNG 10 NĂM 2020    (21 NGÀY ĂN)</t>
  </si>
  <si>
    <t xml:space="preserve">  BT (21)</t>
  </si>
  <si>
    <t>HB+Đ</t>
  </si>
  <si>
    <t>SLL</t>
  </si>
</sst>
</file>

<file path=xl/styles.xml><?xml version="1.0" encoding="utf-8"?>
<styleSheet xmlns="http://schemas.openxmlformats.org/spreadsheetml/2006/main">
  <numFmts count="1">
    <numFmt numFmtId="164" formatCode="#,##0.000"/>
  </numFmts>
  <fonts count="6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name val="Times New Roman"/>
      <family val="1"/>
    </font>
    <font>
      <sz val="10"/>
      <color indexed="8"/>
      <name val="Arial"/>
      <family val="2"/>
    </font>
    <font>
      <sz val="10"/>
      <name val="Times New Roman"/>
      <family val="1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Fill="0" applyProtection="0"/>
  </cellStyleXfs>
  <cellXfs count="34">
    <xf numFmtId="0" fontId="0" fillId="0" borderId="0" xfId="0"/>
    <xf numFmtId="0" fontId="1" fillId="0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164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3" fontId="4" fillId="0" borderId="0" xfId="0" applyNumberFormat="1" applyFont="1" applyFill="1" applyAlignment="1">
      <alignment horizontal="center" vertical="center"/>
    </xf>
    <xf numFmtId="3" fontId="2" fillId="0" borderId="3" xfId="0" applyNumberFormat="1" applyFont="1" applyFill="1" applyBorder="1" applyAlignment="1">
      <alignment horizontal="center" vertical="center"/>
    </xf>
    <xf numFmtId="3" fontId="1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164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3" fontId="5" fillId="0" borderId="4" xfId="0" applyNumberFormat="1" applyFont="1" applyFill="1" applyBorder="1" applyAlignment="1">
      <alignment horizontal="center" vertical="center" wrapText="1"/>
    </xf>
    <xf numFmtId="3" fontId="4" fillId="0" borderId="4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3" fontId="4" fillId="0" borderId="2" xfId="1" applyNumberFormat="1" applyFont="1" applyFill="1" applyBorder="1" applyAlignment="1" applyProtection="1">
      <alignment horizontal="right" vertical="center" wrapText="1"/>
    </xf>
    <xf numFmtId="3" fontId="4" fillId="0" borderId="2" xfId="1" applyNumberFormat="1" applyFont="1" applyFill="1" applyBorder="1" applyAlignment="1" applyProtection="1">
      <alignment horizontal="center" vertical="center" wrapText="1"/>
    </xf>
    <xf numFmtId="3" fontId="4" fillId="0" borderId="3" xfId="1" applyNumberFormat="1" applyFont="1" applyFill="1" applyBorder="1" applyAlignment="1" applyProtection="1">
      <alignment horizontal="center" vertical="center" wrapText="1"/>
    </xf>
    <xf numFmtId="164" fontId="4" fillId="0" borderId="3" xfId="1" applyNumberFormat="1" applyFont="1" applyFill="1" applyBorder="1" applyAlignment="1" applyProtection="1">
      <alignment horizontal="center" vertical="center" wrapText="1"/>
    </xf>
    <xf numFmtId="3" fontId="4" fillId="0" borderId="3" xfId="1" applyNumberFormat="1" applyFont="1" applyFill="1" applyBorder="1" applyAlignment="1" applyProtection="1">
      <alignment horizontal="center" vertical="center" wrapText="1"/>
    </xf>
    <xf numFmtId="3" fontId="5" fillId="0" borderId="2" xfId="1" applyNumberFormat="1" applyFont="1" applyFill="1" applyBorder="1" applyAlignment="1" applyProtection="1">
      <alignment horizontal="center" vertical="center" wrapText="1"/>
    </xf>
    <xf numFmtId="3" fontId="4" fillId="0" borderId="4" xfId="1" applyNumberFormat="1" applyFont="1" applyFill="1" applyBorder="1" applyAlignment="1" applyProtection="1">
      <alignment horizontal="right" vertical="center" wrapText="1"/>
    </xf>
    <xf numFmtId="3" fontId="4" fillId="0" borderId="4" xfId="1" applyNumberFormat="1" applyFont="1" applyFill="1" applyBorder="1" applyAlignment="1" applyProtection="1">
      <alignment horizontal="center" vertical="center" wrapText="1"/>
    </xf>
    <xf numFmtId="3" fontId="1" fillId="0" borderId="3" xfId="0" applyNumberFormat="1" applyFont="1" applyFill="1" applyBorder="1" applyAlignment="1">
      <alignment horizontal="right" vertical="center"/>
    </xf>
    <xf numFmtId="0" fontId="1" fillId="0" borderId="3" xfId="0" applyFont="1" applyFill="1" applyBorder="1" applyAlignment="1">
      <alignment vertical="center"/>
    </xf>
    <xf numFmtId="164" fontId="2" fillId="0" borderId="3" xfId="0" applyNumberFormat="1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right" vertical="center"/>
    </xf>
    <xf numFmtId="3" fontId="1" fillId="0" borderId="3" xfId="0" applyNumberFormat="1" applyFont="1" applyFill="1" applyBorder="1" applyAlignment="1">
      <alignment horizontal="center" vertical="center"/>
    </xf>
    <xf numFmtId="3" fontId="4" fillId="0" borderId="3" xfId="0" applyNumberFormat="1" applyFont="1" applyFill="1" applyBorder="1" applyAlignment="1">
      <alignment horizontal="left" vertical="center"/>
    </xf>
    <xf numFmtId="3" fontId="4" fillId="0" borderId="3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P52"/>
  <sheetViews>
    <sheetView tabSelected="1" workbookViewId="0">
      <selection sqref="A1:XFD52"/>
    </sheetView>
  </sheetViews>
  <sheetFormatPr defaultColWidth="9.140625" defaultRowHeight="15.75"/>
  <cols>
    <col min="1" max="1" width="4.7109375" style="9" customWidth="1"/>
    <col min="2" max="2" width="26" style="10" customWidth="1"/>
    <col min="3" max="3" width="7" style="2" customWidth="1"/>
    <col min="4" max="4" width="7.42578125" style="2" customWidth="1"/>
    <col min="5" max="5" width="6.28515625" style="2" customWidth="1"/>
    <col min="6" max="6" width="9.5703125" style="11" bestFit="1" customWidth="1"/>
    <col min="7" max="7" width="6.42578125" style="2" customWidth="1"/>
    <col min="8" max="8" width="6.28515625" style="2" customWidth="1"/>
    <col min="9" max="9" width="7.42578125" style="2" customWidth="1"/>
    <col min="10" max="10" width="10.140625" style="2" customWidth="1"/>
    <col min="11" max="11" width="6.140625" style="12" customWidth="1"/>
    <col min="12" max="12" width="8.42578125" style="4" customWidth="1"/>
    <col min="13" max="13" width="11.5703125" style="5" customWidth="1"/>
    <col min="14" max="14" width="6.140625" style="5" customWidth="1"/>
    <col min="15" max="15" width="12.5703125" style="10" customWidth="1"/>
    <col min="16" max="16" width="4.85546875" style="13" customWidth="1"/>
    <col min="17" max="16384" width="9.140625" style="5"/>
  </cols>
  <sheetData>
    <row r="1" spans="1:16" s="18" customFormat="1" ht="20.25" customHeight="1">
      <c r="A1" s="1" t="s">
        <v>61</v>
      </c>
      <c r="B1" s="1"/>
      <c r="C1" s="2"/>
      <c r="D1" s="2"/>
      <c r="E1" s="2"/>
      <c r="F1" s="3"/>
      <c r="G1" s="2"/>
      <c r="H1" s="2"/>
      <c r="I1" s="2"/>
      <c r="J1" s="2"/>
      <c r="K1" s="17"/>
      <c r="L1" s="4"/>
      <c r="M1" s="5"/>
      <c r="O1" s="18" t="s">
        <v>14</v>
      </c>
      <c r="P1" s="6"/>
    </row>
    <row r="2" spans="1:16" s="6" customFormat="1" ht="20.25" customHeight="1">
      <c r="A2" s="19" t="s">
        <v>0</v>
      </c>
      <c r="B2" s="20" t="s">
        <v>1</v>
      </c>
      <c r="C2" s="21" t="s">
        <v>62</v>
      </c>
      <c r="D2" s="21" t="s">
        <v>2</v>
      </c>
      <c r="E2" s="21" t="s">
        <v>63</v>
      </c>
      <c r="F2" s="22" t="s">
        <v>3</v>
      </c>
      <c r="G2" s="21" t="s">
        <v>4</v>
      </c>
      <c r="H2" s="21" t="s">
        <v>5</v>
      </c>
      <c r="I2" s="21" t="s">
        <v>64</v>
      </c>
      <c r="J2" s="23" t="s">
        <v>6</v>
      </c>
      <c r="K2" s="23" t="s">
        <v>7</v>
      </c>
      <c r="L2" s="23" t="s">
        <v>8</v>
      </c>
      <c r="M2" s="20" t="s">
        <v>9</v>
      </c>
      <c r="N2" s="24" t="s">
        <v>10</v>
      </c>
      <c r="O2" s="20" t="s">
        <v>11</v>
      </c>
      <c r="P2" s="23" t="s">
        <v>12</v>
      </c>
    </row>
    <row r="3" spans="1:16" s="6" customFormat="1" ht="20.25" customHeight="1">
      <c r="A3" s="25"/>
      <c r="B3" s="26"/>
      <c r="C3" s="21">
        <v>630</v>
      </c>
      <c r="D3" s="21">
        <v>200</v>
      </c>
      <c r="E3" s="21">
        <v>118</v>
      </c>
      <c r="F3" s="22">
        <v>62.033999999999999</v>
      </c>
      <c r="G3" s="21">
        <v>250</v>
      </c>
      <c r="H3" s="21">
        <v>400</v>
      </c>
      <c r="I3" s="21">
        <v>60</v>
      </c>
      <c r="J3" s="23"/>
      <c r="K3" s="23"/>
      <c r="L3" s="23"/>
      <c r="M3" s="26"/>
      <c r="N3" s="14"/>
      <c r="O3" s="15"/>
      <c r="P3" s="16"/>
    </row>
    <row r="4" spans="1:16" s="8" customFormat="1" ht="20.25" customHeight="1">
      <c r="A4" s="27">
        <v>1</v>
      </c>
      <c r="B4" s="28" t="s">
        <v>15</v>
      </c>
      <c r="C4" s="7"/>
      <c r="D4" s="7"/>
      <c r="E4" s="7">
        <v>118</v>
      </c>
      <c r="F4" s="29"/>
      <c r="G4" s="7">
        <v>250</v>
      </c>
      <c r="H4" s="7"/>
      <c r="I4" s="7">
        <v>60</v>
      </c>
      <c r="J4" s="30">
        <f t="shared" ref="J4:J50" si="0">SUM(C4:I4)*1000</f>
        <v>428000</v>
      </c>
      <c r="K4" s="7"/>
      <c r="L4" s="30">
        <f>K4*30000</f>
        <v>0</v>
      </c>
      <c r="M4" s="27">
        <f t="shared" ref="M4:M50" si="1">J4-L4</f>
        <v>428000</v>
      </c>
      <c r="N4" s="27"/>
      <c r="O4" s="31"/>
      <c r="P4" s="32" t="s">
        <v>14</v>
      </c>
    </row>
    <row r="5" spans="1:16" s="8" customFormat="1" ht="20.25" customHeight="1">
      <c r="A5" s="27">
        <v>2</v>
      </c>
      <c r="B5" s="28" t="s">
        <v>16</v>
      </c>
      <c r="C5" s="7">
        <v>630</v>
      </c>
      <c r="D5" s="7">
        <v>200</v>
      </c>
      <c r="E5" s="7">
        <v>118</v>
      </c>
      <c r="F5" s="29">
        <v>62.033999999999999</v>
      </c>
      <c r="G5" s="7">
        <v>250</v>
      </c>
      <c r="H5" s="7">
        <v>400</v>
      </c>
      <c r="I5" s="7">
        <v>60</v>
      </c>
      <c r="J5" s="30">
        <f t="shared" si="0"/>
        <v>1720034</v>
      </c>
      <c r="K5" s="7"/>
      <c r="L5" s="30">
        <f>K5*30000</f>
        <v>0</v>
      </c>
      <c r="M5" s="27">
        <f>J5-L5</f>
        <v>1720034</v>
      </c>
      <c r="N5" s="27"/>
      <c r="O5" s="31"/>
      <c r="P5" s="32" t="s">
        <v>14</v>
      </c>
    </row>
    <row r="6" spans="1:16" s="8" customFormat="1" ht="20.25" customHeight="1">
      <c r="A6" s="27">
        <v>3</v>
      </c>
      <c r="B6" s="28" t="s">
        <v>17</v>
      </c>
      <c r="C6" s="7">
        <v>630</v>
      </c>
      <c r="D6" s="7">
        <v>200</v>
      </c>
      <c r="E6" s="7">
        <v>118</v>
      </c>
      <c r="F6" s="29">
        <v>62.033999999999999</v>
      </c>
      <c r="G6" s="7">
        <v>250</v>
      </c>
      <c r="H6" s="7"/>
      <c r="I6" s="7">
        <v>60</v>
      </c>
      <c r="J6" s="30">
        <f t="shared" si="0"/>
        <v>1320034</v>
      </c>
      <c r="K6" s="7"/>
      <c r="L6" s="30">
        <f>K6*30000</f>
        <v>0</v>
      </c>
      <c r="M6" s="27">
        <f>J6-L6</f>
        <v>1320034</v>
      </c>
      <c r="N6" s="27"/>
      <c r="O6" s="31"/>
      <c r="P6" s="32" t="s">
        <v>14</v>
      </c>
    </row>
    <row r="7" spans="1:16" s="8" customFormat="1" ht="20.25" customHeight="1">
      <c r="A7" s="27">
        <v>4</v>
      </c>
      <c r="B7" s="28" t="s">
        <v>18</v>
      </c>
      <c r="C7" s="7">
        <v>630</v>
      </c>
      <c r="D7" s="7">
        <v>200</v>
      </c>
      <c r="E7" s="7">
        <v>118</v>
      </c>
      <c r="F7" s="29">
        <v>62.033999999999999</v>
      </c>
      <c r="G7" s="7">
        <v>250</v>
      </c>
      <c r="H7" s="7"/>
      <c r="I7" s="7">
        <v>60</v>
      </c>
      <c r="J7" s="30">
        <f t="shared" si="0"/>
        <v>1320034</v>
      </c>
      <c r="K7" s="7">
        <v>2</v>
      </c>
      <c r="L7" s="30">
        <f t="shared" ref="L7:L50" si="2">K7*30000</f>
        <v>60000</v>
      </c>
      <c r="M7" s="27">
        <f t="shared" si="1"/>
        <v>1260034</v>
      </c>
      <c r="N7" s="27"/>
      <c r="O7" s="31"/>
      <c r="P7" s="32" t="s">
        <v>14</v>
      </c>
    </row>
    <row r="8" spans="1:16" s="8" customFormat="1" ht="20.25" customHeight="1">
      <c r="A8" s="27">
        <v>5</v>
      </c>
      <c r="B8" s="28" t="s">
        <v>19</v>
      </c>
      <c r="C8" s="7">
        <v>630</v>
      </c>
      <c r="D8" s="7">
        <v>200</v>
      </c>
      <c r="E8" s="7">
        <v>118</v>
      </c>
      <c r="F8" s="29">
        <v>62.033999999999999</v>
      </c>
      <c r="G8" s="7">
        <v>250</v>
      </c>
      <c r="H8" s="7"/>
      <c r="I8" s="7">
        <v>60</v>
      </c>
      <c r="J8" s="30">
        <f t="shared" si="0"/>
        <v>1320034</v>
      </c>
      <c r="K8" s="7"/>
      <c r="L8" s="30">
        <f>K8*30000</f>
        <v>0</v>
      </c>
      <c r="M8" s="27">
        <f>J8-L8</f>
        <v>1320034</v>
      </c>
      <c r="N8" s="27"/>
      <c r="O8" s="31"/>
      <c r="P8" s="32" t="s">
        <v>14</v>
      </c>
    </row>
    <row r="9" spans="1:16" s="8" customFormat="1" ht="20.25" customHeight="1">
      <c r="A9" s="27">
        <v>6</v>
      </c>
      <c r="B9" s="28" t="s">
        <v>20</v>
      </c>
      <c r="C9" s="7">
        <v>630</v>
      </c>
      <c r="D9" s="7">
        <v>200</v>
      </c>
      <c r="E9" s="7">
        <v>118</v>
      </c>
      <c r="F9" s="29">
        <v>62.033999999999999</v>
      </c>
      <c r="G9" s="7">
        <v>250</v>
      </c>
      <c r="H9" s="7">
        <v>400</v>
      </c>
      <c r="I9" s="7">
        <v>60</v>
      </c>
      <c r="J9" s="30">
        <f t="shared" si="0"/>
        <v>1720034</v>
      </c>
      <c r="K9" s="7"/>
      <c r="L9" s="30">
        <f>K9*30000</f>
        <v>0</v>
      </c>
      <c r="M9" s="27">
        <f>J9-L9</f>
        <v>1720034</v>
      </c>
      <c r="N9" s="27"/>
      <c r="O9" s="31"/>
      <c r="P9" s="32" t="s">
        <v>14</v>
      </c>
    </row>
    <row r="10" spans="1:16" s="8" customFormat="1" ht="20.25" customHeight="1">
      <c r="A10" s="27">
        <v>7</v>
      </c>
      <c r="B10" s="28" t="s">
        <v>21</v>
      </c>
      <c r="C10" s="7">
        <v>630</v>
      </c>
      <c r="D10" s="7">
        <v>200</v>
      </c>
      <c r="E10" s="7">
        <v>118</v>
      </c>
      <c r="F10" s="29">
        <v>62.033999999999999</v>
      </c>
      <c r="G10" s="7">
        <v>250</v>
      </c>
      <c r="H10" s="7">
        <v>400</v>
      </c>
      <c r="I10" s="7">
        <v>60</v>
      </c>
      <c r="J10" s="30">
        <f t="shared" si="0"/>
        <v>1720034</v>
      </c>
      <c r="K10" s="7"/>
      <c r="L10" s="30">
        <f t="shared" si="2"/>
        <v>0</v>
      </c>
      <c r="M10" s="27">
        <f t="shared" si="1"/>
        <v>1720034</v>
      </c>
      <c r="N10" s="27"/>
      <c r="O10" s="31"/>
      <c r="P10" s="32" t="s">
        <v>14</v>
      </c>
    </row>
    <row r="11" spans="1:16" s="8" customFormat="1" ht="20.25" customHeight="1">
      <c r="A11" s="27">
        <v>8</v>
      </c>
      <c r="B11" s="28" t="s">
        <v>22</v>
      </c>
      <c r="C11" s="7">
        <v>630</v>
      </c>
      <c r="D11" s="7">
        <v>200</v>
      </c>
      <c r="E11" s="7">
        <v>118</v>
      </c>
      <c r="F11" s="29">
        <v>62.033999999999999</v>
      </c>
      <c r="G11" s="7">
        <v>250</v>
      </c>
      <c r="H11" s="7">
        <v>400</v>
      </c>
      <c r="I11" s="7">
        <v>60</v>
      </c>
      <c r="J11" s="30">
        <f t="shared" si="0"/>
        <v>1720034</v>
      </c>
      <c r="K11" s="7"/>
      <c r="L11" s="30">
        <f>K11*30000</f>
        <v>0</v>
      </c>
      <c r="M11" s="27">
        <f>J11-L11</f>
        <v>1720034</v>
      </c>
      <c r="N11" s="27"/>
      <c r="O11" s="31"/>
      <c r="P11" s="32" t="s">
        <v>14</v>
      </c>
    </row>
    <row r="12" spans="1:16" s="8" customFormat="1" ht="20.25" customHeight="1">
      <c r="A12" s="27">
        <v>9</v>
      </c>
      <c r="B12" s="28" t="s">
        <v>23</v>
      </c>
      <c r="C12" s="7">
        <v>630</v>
      </c>
      <c r="D12" s="7">
        <v>200</v>
      </c>
      <c r="E12" s="7">
        <v>118</v>
      </c>
      <c r="F12" s="29">
        <v>62.033999999999999</v>
      </c>
      <c r="G12" s="7">
        <v>250</v>
      </c>
      <c r="H12" s="7">
        <v>400</v>
      </c>
      <c r="I12" s="7">
        <v>60</v>
      </c>
      <c r="J12" s="30">
        <f t="shared" si="0"/>
        <v>1720034</v>
      </c>
      <c r="K12" s="7"/>
      <c r="L12" s="30">
        <f>K12*30000</f>
        <v>0</v>
      </c>
      <c r="M12" s="27">
        <f>J12-L12</f>
        <v>1720034</v>
      </c>
      <c r="N12" s="27"/>
      <c r="O12" s="31"/>
      <c r="P12" s="32" t="s">
        <v>14</v>
      </c>
    </row>
    <row r="13" spans="1:16" s="8" customFormat="1" ht="20.25" customHeight="1">
      <c r="A13" s="27">
        <v>10</v>
      </c>
      <c r="B13" s="28" t="s">
        <v>24</v>
      </c>
      <c r="C13" s="7">
        <v>630</v>
      </c>
      <c r="D13" s="7">
        <v>200</v>
      </c>
      <c r="E13" s="7">
        <v>118</v>
      </c>
      <c r="F13" s="29"/>
      <c r="G13" s="7">
        <v>250</v>
      </c>
      <c r="H13" s="7">
        <v>400</v>
      </c>
      <c r="I13" s="7">
        <v>60</v>
      </c>
      <c r="J13" s="30">
        <f t="shared" si="0"/>
        <v>1658000</v>
      </c>
      <c r="K13" s="7"/>
      <c r="L13" s="30">
        <f>K13*30000</f>
        <v>0</v>
      </c>
      <c r="M13" s="27">
        <f>J13-L13</f>
        <v>1658000</v>
      </c>
      <c r="N13" s="27"/>
      <c r="O13" s="31"/>
      <c r="P13" s="32" t="s">
        <v>14</v>
      </c>
    </row>
    <row r="14" spans="1:16" s="8" customFormat="1" ht="20.25" customHeight="1">
      <c r="A14" s="27">
        <v>11</v>
      </c>
      <c r="B14" s="28" t="s">
        <v>25</v>
      </c>
      <c r="C14" s="7">
        <v>630</v>
      </c>
      <c r="D14" s="7">
        <v>200</v>
      </c>
      <c r="E14" s="7">
        <v>118</v>
      </c>
      <c r="F14" s="29">
        <v>62.033999999999999</v>
      </c>
      <c r="G14" s="7">
        <v>250</v>
      </c>
      <c r="H14" s="7">
        <v>400</v>
      </c>
      <c r="I14" s="7">
        <v>60</v>
      </c>
      <c r="J14" s="30">
        <f t="shared" si="0"/>
        <v>1720034</v>
      </c>
      <c r="K14" s="7"/>
      <c r="L14" s="30">
        <f t="shared" si="2"/>
        <v>0</v>
      </c>
      <c r="M14" s="27">
        <f t="shared" si="1"/>
        <v>1720034</v>
      </c>
      <c r="N14" s="27"/>
      <c r="O14" s="31"/>
      <c r="P14" s="32" t="s">
        <v>14</v>
      </c>
    </row>
    <row r="15" spans="1:16" s="8" customFormat="1" ht="20.25" customHeight="1">
      <c r="A15" s="27">
        <v>12</v>
      </c>
      <c r="B15" s="28" t="s">
        <v>26</v>
      </c>
      <c r="C15" s="33"/>
      <c r="D15" s="33"/>
      <c r="E15" s="7">
        <v>118</v>
      </c>
      <c r="F15" s="29">
        <v>62.033999999999999</v>
      </c>
      <c r="G15" s="7">
        <v>250</v>
      </c>
      <c r="H15" s="7"/>
      <c r="I15" s="7">
        <v>60</v>
      </c>
      <c r="J15" s="30">
        <f t="shared" si="0"/>
        <v>490034</v>
      </c>
      <c r="K15" s="7"/>
      <c r="L15" s="30">
        <f t="shared" si="2"/>
        <v>0</v>
      </c>
      <c r="M15" s="27">
        <f t="shared" si="1"/>
        <v>490034</v>
      </c>
      <c r="N15" s="27"/>
      <c r="O15" s="31"/>
      <c r="P15" s="32" t="s">
        <v>14</v>
      </c>
    </row>
    <row r="16" spans="1:16" s="8" customFormat="1" ht="20.25" customHeight="1">
      <c r="A16" s="27">
        <v>13</v>
      </c>
      <c r="B16" s="28" t="s">
        <v>27</v>
      </c>
      <c r="C16" s="7">
        <v>630</v>
      </c>
      <c r="D16" s="7">
        <v>200</v>
      </c>
      <c r="E16" s="7">
        <v>118</v>
      </c>
      <c r="F16" s="29">
        <v>62.033999999999999</v>
      </c>
      <c r="G16" s="7">
        <v>250</v>
      </c>
      <c r="H16" s="7">
        <v>400</v>
      </c>
      <c r="I16" s="7">
        <v>60</v>
      </c>
      <c r="J16" s="30">
        <f t="shared" si="0"/>
        <v>1720034</v>
      </c>
      <c r="K16" s="7">
        <v>1</v>
      </c>
      <c r="L16" s="30">
        <f t="shared" si="2"/>
        <v>30000</v>
      </c>
      <c r="M16" s="27">
        <f t="shared" si="1"/>
        <v>1690034</v>
      </c>
      <c r="N16" s="27"/>
      <c r="O16" s="31"/>
      <c r="P16" s="32" t="s">
        <v>14</v>
      </c>
    </row>
    <row r="17" spans="1:16" s="8" customFormat="1" ht="20.25" customHeight="1">
      <c r="A17" s="27">
        <v>14</v>
      </c>
      <c r="B17" s="28" t="s">
        <v>13</v>
      </c>
      <c r="C17" s="7">
        <v>630</v>
      </c>
      <c r="D17" s="7">
        <v>200</v>
      </c>
      <c r="E17" s="7">
        <v>118</v>
      </c>
      <c r="F17" s="29">
        <v>62.033999999999999</v>
      </c>
      <c r="G17" s="7"/>
      <c r="H17" s="7"/>
      <c r="I17" s="7">
        <v>60</v>
      </c>
      <c r="J17" s="30">
        <f t="shared" si="0"/>
        <v>1070034</v>
      </c>
      <c r="K17" s="7"/>
      <c r="L17" s="30">
        <f t="shared" si="2"/>
        <v>0</v>
      </c>
      <c r="M17" s="27">
        <f t="shared" si="1"/>
        <v>1070034</v>
      </c>
      <c r="N17" s="27"/>
      <c r="O17" s="31"/>
      <c r="P17" s="32" t="s">
        <v>14</v>
      </c>
    </row>
    <row r="18" spans="1:16" s="8" customFormat="1" ht="20.25" customHeight="1">
      <c r="A18" s="27">
        <v>15</v>
      </c>
      <c r="B18" s="28" t="s">
        <v>28</v>
      </c>
      <c r="C18" s="7">
        <v>630</v>
      </c>
      <c r="D18" s="7">
        <v>200</v>
      </c>
      <c r="E18" s="7">
        <v>118</v>
      </c>
      <c r="F18" s="29">
        <v>62.033999999999999</v>
      </c>
      <c r="G18" s="7">
        <v>250</v>
      </c>
      <c r="H18" s="7"/>
      <c r="I18" s="7">
        <v>60</v>
      </c>
      <c r="J18" s="30">
        <f t="shared" si="0"/>
        <v>1320034</v>
      </c>
      <c r="K18" s="7"/>
      <c r="L18" s="30">
        <f>K18*30000</f>
        <v>0</v>
      </c>
      <c r="M18" s="27">
        <f>J18-L18</f>
        <v>1320034</v>
      </c>
      <c r="N18" s="27"/>
      <c r="O18" s="31"/>
      <c r="P18" s="32" t="s">
        <v>14</v>
      </c>
    </row>
    <row r="19" spans="1:16" s="8" customFormat="1" ht="20.25" customHeight="1">
      <c r="A19" s="27">
        <v>16</v>
      </c>
      <c r="B19" s="28" t="s">
        <v>29</v>
      </c>
      <c r="C19" s="7">
        <v>630</v>
      </c>
      <c r="D19" s="7">
        <v>200</v>
      </c>
      <c r="E19" s="7">
        <v>118</v>
      </c>
      <c r="F19" s="29"/>
      <c r="G19" s="7">
        <v>250</v>
      </c>
      <c r="H19" s="7"/>
      <c r="I19" s="7">
        <v>60</v>
      </c>
      <c r="J19" s="30">
        <f t="shared" si="0"/>
        <v>1258000</v>
      </c>
      <c r="K19" s="7">
        <v>2</v>
      </c>
      <c r="L19" s="30">
        <f>K19*30000</f>
        <v>60000</v>
      </c>
      <c r="M19" s="27">
        <f>J19-L19</f>
        <v>1198000</v>
      </c>
      <c r="N19" s="27"/>
      <c r="O19" s="31"/>
      <c r="P19" s="32" t="s">
        <v>14</v>
      </c>
    </row>
    <row r="20" spans="1:16" s="8" customFormat="1" ht="20.25" customHeight="1">
      <c r="A20" s="27">
        <v>17</v>
      </c>
      <c r="B20" s="28" t="s">
        <v>30</v>
      </c>
      <c r="C20" s="7">
        <v>630</v>
      </c>
      <c r="D20" s="7">
        <v>200</v>
      </c>
      <c r="E20" s="7">
        <v>118</v>
      </c>
      <c r="F20" s="29">
        <v>62.033999999999999</v>
      </c>
      <c r="G20" s="7">
        <v>250</v>
      </c>
      <c r="H20" s="7">
        <v>400</v>
      </c>
      <c r="I20" s="7">
        <v>60</v>
      </c>
      <c r="J20" s="30">
        <f t="shared" si="0"/>
        <v>1720034</v>
      </c>
      <c r="K20" s="7"/>
      <c r="L20" s="30">
        <f>K20*30000</f>
        <v>0</v>
      </c>
      <c r="M20" s="27">
        <f>J20-L20</f>
        <v>1720034</v>
      </c>
      <c r="N20" s="27"/>
      <c r="O20" s="31"/>
      <c r="P20" s="32" t="s">
        <v>14</v>
      </c>
    </row>
    <row r="21" spans="1:16" s="8" customFormat="1" ht="20.25" customHeight="1">
      <c r="A21" s="27">
        <v>18</v>
      </c>
      <c r="B21" s="28" t="s">
        <v>31</v>
      </c>
      <c r="C21" s="7">
        <v>630</v>
      </c>
      <c r="D21" s="7">
        <v>200</v>
      </c>
      <c r="E21" s="7">
        <v>118</v>
      </c>
      <c r="F21" s="29">
        <v>62.033999999999999</v>
      </c>
      <c r="G21" s="7">
        <v>250</v>
      </c>
      <c r="H21" s="7">
        <v>400</v>
      </c>
      <c r="I21" s="7">
        <v>60</v>
      </c>
      <c r="J21" s="30">
        <f t="shared" si="0"/>
        <v>1720034</v>
      </c>
      <c r="K21" s="7"/>
      <c r="L21" s="30">
        <f>K21*30000</f>
        <v>0</v>
      </c>
      <c r="M21" s="27">
        <f>J21-L21</f>
        <v>1720034</v>
      </c>
      <c r="N21" s="27"/>
      <c r="O21" s="31"/>
      <c r="P21" s="32" t="s">
        <v>14</v>
      </c>
    </row>
    <row r="22" spans="1:16" s="8" customFormat="1" ht="20.25" customHeight="1">
      <c r="A22" s="27">
        <v>19</v>
      </c>
      <c r="B22" s="28" t="s">
        <v>32</v>
      </c>
      <c r="C22" s="7">
        <v>630</v>
      </c>
      <c r="D22" s="7">
        <v>200</v>
      </c>
      <c r="E22" s="7">
        <v>118</v>
      </c>
      <c r="F22" s="29">
        <v>62.033999999999999</v>
      </c>
      <c r="G22" s="7">
        <v>250</v>
      </c>
      <c r="H22" s="7">
        <v>400</v>
      </c>
      <c r="I22" s="7">
        <v>60</v>
      </c>
      <c r="J22" s="30">
        <f t="shared" si="0"/>
        <v>1720034</v>
      </c>
      <c r="K22" s="7"/>
      <c r="L22" s="30">
        <f>K22*30000</f>
        <v>0</v>
      </c>
      <c r="M22" s="27">
        <f>J22-L22</f>
        <v>1720034</v>
      </c>
      <c r="N22" s="27"/>
      <c r="O22" s="31"/>
      <c r="P22" s="32" t="s">
        <v>14</v>
      </c>
    </row>
    <row r="23" spans="1:16" s="8" customFormat="1" ht="20.25" customHeight="1">
      <c r="A23" s="27">
        <v>20</v>
      </c>
      <c r="B23" s="28" t="s">
        <v>33</v>
      </c>
      <c r="C23" s="7">
        <v>630</v>
      </c>
      <c r="D23" s="7">
        <v>200</v>
      </c>
      <c r="E23" s="7">
        <v>118</v>
      </c>
      <c r="F23" s="29">
        <v>62.033999999999999</v>
      </c>
      <c r="G23" s="7">
        <v>250</v>
      </c>
      <c r="H23" s="7">
        <v>400</v>
      </c>
      <c r="I23" s="7">
        <v>60</v>
      </c>
      <c r="J23" s="30">
        <f t="shared" si="0"/>
        <v>1720034</v>
      </c>
      <c r="K23" s="7"/>
      <c r="L23" s="30">
        <f t="shared" si="2"/>
        <v>0</v>
      </c>
      <c r="M23" s="27">
        <f t="shared" si="1"/>
        <v>1720034</v>
      </c>
      <c r="N23" s="27"/>
      <c r="O23" s="31"/>
      <c r="P23" s="32" t="s">
        <v>14</v>
      </c>
    </row>
    <row r="24" spans="1:16" s="8" customFormat="1" ht="20.25" customHeight="1">
      <c r="A24" s="27">
        <v>21</v>
      </c>
      <c r="B24" s="28" t="s">
        <v>34</v>
      </c>
      <c r="C24" s="7">
        <v>630</v>
      </c>
      <c r="D24" s="7">
        <v>200</v>
      </c>
      <c r="E24" s="7">
        <v>118</v>
      </c>
      <c r="F24" s="29">
        <v>62.033999999999999</v>
      </c>
      <c r="G24" s="7">
        <v>250</v>
      </c>
      <c r="H24" s="7">
        <v>400</v>
      </c>
      <c r="I24" s="7">
        <v>60</v>
      </c>
      <c r="J24" s="30">
        <f t="shared" si="0"/>
        <v>1720034</v>
      </c>
      <c r="K24" s="7">
        <v>1</v>
      </c>
      <c r="L24" s="30">
        <f t="shared" si="2"/>
        <v>30000</v>
      </c>
      <c r="M24" s="27">
        <f t="shared" si="1"/>
        <v>1690034</v>
      </c>
      <c r="N24" s="27"/>
      <c r="O24" s="31"/>
      <c r="P24" s="32" t="s">
        <v>14</v>
      </c>
    </row>
    <row r="25" spans="1:16" s="8" customFormat="1" ht="20.25" customHeight="1">
      <c r="A25" s="27">
        <v>22</v>
      </c>
      <c r="B25" s="28" t="s">
        <v>35</v>
      </c>
      <c r="C25" s="7"/>
      <c r="D25" s="7"/>
      <c r="E25" s="7">
        <v>118</v>
      </c>
      <c r="F25" s="29"/>
      <c r="G25" s="7">
        <v>250</v>
      </c>
      <c r="H25" s="7">
        <v>400</v>
      </c>
      <c r="I25" s="7">
        <v>60</v>
      </c>
      <c r="J25" s="30">
        <f t="shared" si="0"/>
        <v>828000</v>
      </c>
      <c r="K25" s="7"/>
      <c r="L25" s="30">
        <f t="shared" si="2"/>
        <v>0</v>
      </c>
      <c r="M25" s="27">
        <f t="shared" si="1"/>
        <v>828000</v>
      </c>
      <c r="N25" s="27"/>
      <c r="O25" s="31"/>
      <c r="P25" s="32" t="s">
        <v>14</v>
      </c>
    </row>
    <row r="26" spans="1:16" s="8" customFormat="1" ht="20.25" customHeight="1">
      <c r="A26" s="27">
        <v>23</v>
      </c>
      <c r="B26" s="28" t="s">
        <v>36</v>
      </c>
      <c r="C26" s="7">
        <v>630</v>
      </c>
      <c r="D26" s="7">
        <v>200</v>
      </c>
      <c r="E26" s="7">
        <v>118</v>
      </c>
      <c r="F26" s="29">
        <v>62.033999999999999</v>
      </c>
      <c r="G26" s="7">
        <v>250</v>
      </c>
      <c r="H26" s="7">
        <v>400</v>
      </c>
      <c r="I26" s="7">
        <v>60</v>
      </c>
      <c r="J26" s="30">
        <f t="shared" si="0"/>
        <v>1720034</v>
      </c>
      <c r="K26" s="7"/>
      <c r="L26" s="30">
        <f>K26*30000</f>
        <v>0</v>
      </c>
      <c r="M26" s="27">
        <f>J26-L26</f>
        <v>1720034</v>
      </c>
      <c r="N26" s="27"/>
      <c r="O26" s="31"/>
      <c r="P26" s="32" t="s">
        <v>14</v>
      </c>
    </row>
    <row r="27" spans="1:16" s="8" customFormat="1" ht="20.25" customHeight="1">
      <c r="A27" s="27">
        <v>24</v>
      </c>
      <c r="B27" s="28" t="s">
        <v>37</v>
      </c>
      <c r="C27" s="7">
        <v>630</v>
      </c>
      <c r="D27" s="7">
        <v>200</v>
      </c>
      <c r="E27" s="7">
        <v>118</v>
      </c>
      <c r="F27" s="29">
        <v>62.033999999999999</v>
      </c>
      <c r="G27" s="7">
        <v>250</v>
      </c>
      <c r="H27" s="7">
        <v>400</v>
      </c>
      <c r="I27" s="7">
        <v>60</v>
      </c>
      <c r="J27" s="30">
        <f t="shared" si="0"/>
        <v>1720034</v>
      </c>
      <c r="K27" s="7"/>
      <c r="L27" s="30">
        <f>K27*30000</f>
        <v>0</v>
      </c>
      <c r="M27" s="27">
        <f>J27-L27</f>
        <v>1720034</v>
      </c>
      <c r="N27" s="27"/>
      <c r="O27" s="31"/>
      <c r="P27" s="32" t="s">
        <v>14</v>
      </c>
    </row>
    <row r="28" spans="1:16" s="8" customFormat="1" ht="20.25" customHeight="1">
      <c r="A28" s="27">
        <v>25</v>
      </c>
      <c r="B28" s="28" t="s">
        <v>38</v>
      </c>
      <c r="C28" s="7">
        <v>630</v>
      </c>
      <c r="D28" s="7">
        <v>200</v>
      </c>
      <c r="E28" s="7">
        <v>118</v>
      </c>
      <c r="F28" s="29">
        <v>62.033999999999999</v>
      </c>
      <c r="G28" s="7">
        <v>250</v>
      </c>
      <c r="H28" s="7"/>
      <c r="I28" s="7">
        <v>60</v>
      </c>
      <c r="J28" s="30">
        <f t="shared" si="0"/>
        <v>1320034</v>
      </c>
      <c r="K28" s="7"/>
      <c r="L28" s="30">
        <f t="shared" si="2"/>
        <v>0</v>
      </c>
      <c r="M28" s="27">
        <f t="shared" si="1"/>
        <v>1320034</v>
      </c>
      <c r="N28" s="27"/>
      <c r="O28" s="31"/>
      <c r="P28" s="32" t="s">
        <v>14</v>
      </c>
    </row>
    <row r="29" spans="1:16" s="8" customFormat="1" ht="20.25" customHeight="1">
      <c r="A29" s="27">
        <v>26</v>
      </c>
      <c r="B29" s="28" t="s">
        <v>39</v>
      </c>
      <c r="C29" s="7">
        <v>630</v>
      </c>
      <c r="D29" s="7">
        <v>200</v>
      </c>
      <c r="E29" s="7">
        <v>118</v>
      </c>
      <c r="F29" s="29">
        <v>62.033999999999999</v>
      </c>
      <c r="G29" s="7">
        <v>250</v>
      </c>
      <c r="H29" s="7"/>
      <c r="I29" s="7">
        <v>60</v>
      </c>
      <c r="J29" s="30">
        <f t="shared" si="0"/>
        <v>1320034</v>
      </c>
      <c r="K29" s="7"/>
      <c r="L29" s="30">
        <f t="shared" si="2"/>
        <v>0</v>
      </c>
      <c r="M29" s="27">
        <f t="shared" si="1"/>
        <v>1320034</v>
      </c>
      <c r="N29" s="27"/>
      <c r="O29" s="31"/>
      <c r="P29" s="32" t="s">
        <v>14</v>
      </c>
    </row>
    <row r="30" spans="1:16" s="8" customFormat="1" ht="20.25" customHeight="1">
      <c r="A30" s="27">
        <v>27</v>
      </c>
      <c r="B30" s="28" t="s">
        <v>40</v>
      </c>
      <c r="C30" s="7">
        <v>630</v>
      </c>
      <c r="D30" s="7">
        <v>200</v>
      </c>
      <c r="E30" s="7">
        <v>118</v>
      </c>
      <c r="F30" s="29">
        <v>62.033999999999999</v>
      </c>
      <c r="G30" s="7">
        <v>250</v>
      </c>
      <c r="H30" s="7">
        <v>400</v>
      </c>
      <c r="I30" s="7">
        <v>60</v>
      </c>
      <c r="J30" s="30">
        <f t="shared" si="0"/>
        <v>1720034</v>
      </c>
      <c r="K30" s="7">
        <v>2</v>
      </c>
      <c r="L30" s="30">
        <f t="shared" si="2"/>
        <v>60000</v>
      </c>
      <c r="M30" s="27">
        <f t="shared" si="1"/>
        <v>1660034</v>
      </c>
      <c r="N30" s="27"/>
      <c r="O30" s="31"/>
      <c r="P30" s="32" t="s">
        <v>14</v>
      </c>
    </row>
    <row r="31" spans="1:16" s="8" customFormat="1" ht="20.25" customHeight="1">
      <c r="A31" s="27">
        <v>28</v>
      </c>
      <c r="B31" s="28" t="s">
        <v>41</v>
      </c>
      <c r="C31" s="7">
        <v>630</v>
      </c>
      <c r="D31" s="7">
        <v>200</v>
      </c>
      <c r="E31" s="7">
        <v>118</v>
      </c>
      <c r="F31" s="29">
        <v>62.033999999999999</v>
      </c>
      <c r="G31" s="7">
        <v>250</v>
      </c>
      <c r="H31" s="7">
        <v>400</v>
      </c>
      <c r="I31" s="7">
        <v>60</v>
      </c>
      <c r="J31" s="30">
        <f t="shared" si="0"/>
        <v>1720034</v>
      </c>
      <c r="K31" s="7"/>
      <c r="L31" s="30">
        <f t="shared" si="2"/>
        <v>0</v>
      </c>
      <c r="M31" s="27">
        <f t="shared" si="1"/>
        <v>1720034</v>
      </c>
      <c r="N31" s="27"/>
      <c r="O31" s="31"/>
      <c r="P31" s="32" t="s">
        <v>14</v>
      </c>
    </row>
    <row r="32" spans="1:16" s="8" customFormat="1" ht="20.25" customHeight="1">
      <c r="A32" s="27">
        <v>29</v>
      </c>
      <c r="B32" s="28" t="s">
        <v>42</v>
      </c>
      <c r="C32" s="7">
        <v>630</v>
      </c>
      <c r="D32" s="7">
        <v>200</v>
      </c>
      <c r="E32" s="7">
        <v>118</v>
      </c>
      <c r="F32" s="29">
        <v>62.033999999999999</v>
      </c>
      <c r="G32" s="7">
        <v>250</v>
      </c>
      <c r="H32" s="7">
        <v>400</v>
      </c>
      <c r="I32" s="7">
        <v>60</v>
      </c>
      <c r="J32" s="30">
        <f t="shared" si="0"/>
        <v>1720034</v>
      </c>
      <c r="K32" s="7"/>
      <c r="L32" s="30">
        <f t="shared" si="2"/>
        <v>0</v>
      </c>
      <c r="M32" s="27">
        <f t="shared" si="1"/>
        <v>1720034</v>
      </c>
      <c r="N32" s="27"/>
      <c r="O32" s="31"/>
      <c r="P32" s="32" t="s">
        <v>14</v>
      </c>
    </row>
    <row r="33" spans="1:16" s="8" customFormat="1" ht="20.25" customHeight="1">
      <c r="A33" s="27">
        <v>30</v>
      </c>
      <c r="B33" s="28" t="s">
        <v>43</v>
      </c>
      <c r="C33" s="7">
        <v>630</v>
      </c>
      <c r="D33" s="7">
        <v>200</v>
      </c>
      <c r="E33" s="7">
        <v>118</v>
      </c>
      <c r="F33" s="29">
        <v>62.033999999999999</v>
      </c>
      <c r="G33" s="7">
        <v>250</v>
      </c>
      <c r="H33" s="7">
        <v>400</v>
      </c>
      <c r="I33" s="7">
        <v>60</v>
      </c>
      <c r="J33" s="30">
        <f t="shared" si="0"/>
        <v>1720034</v>
      </c>
      <c r="K33" s="7">
        <v>1</v>
      </c>
      <c r="L33" s="30">
        <f>K33*30000</f>
        <v>30000</v>
      </c>
      <c r="M33" s="27">
        <f>J33-L33</f>
        <v>1690034</v>
      </c>
      <c r="N33" s="27"/>
      <c r="O33" s="31"/>
      <c r="P33" s="32" t="s">
        <v>14</v>
      </c>
    </row>
    <row r="34" spans="1:16" s="8" customFormat="1" ht="20.25" customHeight="1">
      <c r="A34" s="27">
        <v>31</v>
      </c>
      <c r="B34" s="28" t="s">
        <v>44</v>
      </c>
      <c r="C34" s="7">
        <v>630</v>
      </c>
      <c r="D34" s="7">
        <v>200</v>
      </c>
      <c r="E34" s="7">
        <v>118</v>
      </c>
      <c r="F34" s="29">
        <v>62.033999999999999</v>
      </c>
      <c r="G34" s="7">
        <v>250</v>
      </c>
      <c r="H34" s="7"/>
      <c r="I34" s="7">
        <v>60</v>
      </c>
      <c r="J34" s="30">
        <f t="shared" si="0"/>
        <v>1320034</v>
      </c>
      <c r="K34" s="7"/>
      <c r="L34" s="30">
        <f>K34*30000</f>
        <v>0</v>
      </c>
      <c r="M34" s="27">
        <f>J34-L34</f>
        <v>1320034</v>
      </c>
      <c r="N34" s="27"/>
      <c r="O34" s="31"/>
      <c r="P34" s="32" t="s">
        <v>14</v>
      </c>
    </row>
    <row r="35" spans="1:16" s="8" customFormat="1" ht="20.25" customHeight="1">
      <c r="A35" s="27">
        <v>32</v>
      </c>
      <c r="B35" s="28" t="s">
        <v>45</v>
      </c>
      <c r="C35" s="7">
        <v>630</v>
      </c>
      <c r="D35" s="7">
        <v>200</v>
      </c>
      <c r="E35" s="7">
        <v>118</v>
      </c>
      <c r="F35" s="29">
        <v>62.033999999999999</v>
      </c>
      <c r="G35" s="7">
        <v>250</v>
      </c>
      <c r="H35" s="7">
        <v>400</v>
      </c>
      <c r="I35" s="7">
        <v>60</v>
      </c>
      <c r="J35" s="30">
        <f t="shared" si="0"/>
        <v>1720034</v>
      </c>
      <c r="K35" s="7">
        <v>2</v>
      </c>
      <c r="L35" s="30">
        <f>K35*30000</f>
        <v>60000</v>
      </c>
      <c r="M35" s="27">
        <f>J35-L35</f>
        <v>1660034</v>
      </c>
      <c r="N35" s="27"/>
      <c r="O35" s="31"/>
      <c r="P35" s="32" t="s">
        <v>14</v>
      </c>
    </row>
    <row r="36" spans="1:16" s="8" customFormat="1" ht="20.25" customHeight="1">
      <c r="A36" s="27">
        <v>33</v>
      </c>
      <c r="B36" s="28" t="s">
        <v>46</v>
      </c>
      <c r="C36" s="7">
        <v>630</v>
      </c>
      <c r="D36" s="7">
        <v>200</v>
      </c>
      <c r="E36" s="7">
        <v>118</v>
      </c>
      <c r="F36" s="29">
        <v>62.033999999999999</v>
      </c>
      <c r="G36" s="7">
        <v>250</v>
      </c>
      <c r="H36" s="7">
        <v>400</v>
      </c>
      <c r="I36" s="7">
        <v>60</v>
      </c>
      <c r="J36" s="30">
        <f t="shared" si="0"/>
        <v>1720034</v>
      </c>
      <c r="K36" s="7"/>
      <c r="L36" s="30">
        <f>K36*30000</f>
        <v>0</v>
      </c>
      <c r="M36" s="27">
        <f>J36-L36</f>
        <v>1720034</v>
      </c>
      <c r="N36" s="27"/>
      <c r="O36" s="31"/>
      <c r="P36" s="32" t="s">
        <v>14</v>
      </c>
    </row>
    <row r="37" spans="1:16" s="8" customFormat="1" ht="20.25" customHeight="1">
      <c r="A37" s="27">
        <v>34</v>
      </c>
      <c r="B37" s="28" t="s">
        <v>47</v>
      </c>
      <c r="C37" s="7">
        <v>630</v>
      </c>
      <c r="D37" s="7">
        <v>200</v>
      </c>
      <c r="E37" s="7">
        <v>118</v>
      </c>
      <c r="F37" s="29">
        <v>62.033999999999999</v>
      </c>
      <c r="G37" s="7">
        <v>250</v>
      </c>
      <c r="H37" s="7">
        <v>400</v>
      </c>
      <c r="I37" s="7">
        <v>60</v>
      </c>
      <c r="J37" s="30">
        <f t="shared" si="0"/>
        <v>1720034</v>
      </c>
      <c r="K37" s="7"/>
      <c r="L37" s="30">
        <f t="shared" si="2"/>
        <v>0</v>
      </c>
      <c r="M37" s="27">
        <f t="shared" si="1"/>
        <v>1720034</v>
      </c>
      <c r="N37" s="27"/>
      <c r="O37" s="31"/>
      <c r="P37" s="32" t="s">
        <v>14</v>
      </c>
    </row>
    <row r="38" spans="1:16" s="8" customFormat="1" ht="20.25" customHeight="1">
      <c r="A38" s="27">
        <v>35</v>
      </c>
      <c r="B38" s="28" t="s">
        <v>48</v>
      </c>
      <c r="C38" s="7">
        <v>630</v>
      </c>
      <c r="D38" s="7">
        <v>200</v>
      </c>
      <c r="E38" s="7">
        <v>118</v>
      </c>
      <c r="F38" s="29">
        <v>62.033999999999999</v>
      </c>
      <c r="G38" s="7">
        <v>250</v>
      </c>
      <c r="H38" s="7">
        <v>400</v>
      </c>
      <c r="I38" s="7">
        <v>60</v>
      </c>
      <c r="J38" s="30">
        <f t="shared" si="0"/>
        <v>1720034</v>
      </c>
      <c r="K38" s="7"/>
      <c r="L38" s="30">
        <f t="shared" si="2"/>
        <v>0</v>
      </c>
      <c r="M38" s="27">
        <f t="shared" si="1"/>
        <v>1720034</v>
      </c>
      <c r="N38" s="27"/>
      <c r="O38" s="31"/>
      <c r="P38" s="32" t="s">
        <v>14</v>
      </c>
    </row>
    <row r="39" spans="1:16" s="8" customFormat="1" ht="20.25" customHeight="1">
      <c r="A39" s="27">
        <v>36</v>
      </c>
      <c r="B39" s="28" t="s">
        <v>49</v>
      </c>
      <c r="C39" s="7">
        <v>630</v>
      </c>
      <c r="D39" s="7">
        <v>200</v>
      </c>
      <c r="E39" s="7">
        <v>118</v>
      </c>
      <c r="F39" s="29">
        <v>62.033999999999999</v>
      </c>
      <c r="G39" s="7">
        <v>250</v>
      </c>
      <c r="H39" s="7">
        <v>400</v>
      </c>
      <c r="I39" s="7">
        <v>60</v>
      </c>
      <c r="J39" s="30">
        <f t="shared" si="0"/>
        <v>1720034</v>
      </c>
      <c r="K39" s="7"/>
      <c r="L39" s="30">
        <f t="shared" si="2"/>
        <v>0</v>
      </c>
      <c r="M39" s="27">
        <f t="shared" si="1"/>
        <v>1720034</v>
      </c>
      <c r="N39" s="27"/>
      <c r="O39" s="31"/>
      <c r="P39" s="32" t="s">
        <v>14</v>
      </c>
    </row>
    <row r="40" spans="1:16" s="8" customFormat="1" ht="20.25" customHeight="1">
      <c r="A40" s="27">
        <v>37</v>
      </c>
      <c r="B40" s="28" t="s">
        <v>50</v>
      </c>
      <c r="C40" s="7">
        <v>630</v>
      </c>
      <c r="D40" s="7">
        <v>200</v>
      </c>
      <c r="E40" s="7">
        <v>118</v>
      </c>
      <c r="F40" s="29">
        <v>62.033999999999999</v>
      </c>
      <c r="G40" s="7">
        <v>250</v>
      </c>
      <c r="H40" s="7"/>
      <c r="I40" s="7">
        <v>60</v>
      </c>
      <c r="J40" s="30">
        <f t="shared" si="0"/>
        <v>1320034</v>
      </c>
      <c r="K40" s="7"/>
      <c r="L40" s="30">
        <f t="shared" si="2"/>
        <v>0</v>
      </c>
      <c r="M40" s="27">
        <f t="shared" si="1"/>
        <v>1320034</v>
      </c>
      <c r="N40" s="27"/>
      <c r="O40" s="31"/>
      <c r="P40" s="32" t="s">
        <v>14</v>
      </c>
    </row>
    <row r="41" spans="1:16" s="8" customFormat="1" ht="20.25" customHeight="1">
      <c r="A41" s="27">
        <v>38</v>
      </c>
      <c r="B41" s="28" t="s">
        <v>51</v>
      </c>
      <c r="C41" s="7"/>
      <c r="D41" s="7"/>
      <c r="E41" s="7">
        <v>118</v>
      </c>
      <c r="F41" s="29">
        <v>62.033999999999999</v>
      </c>
      <c r="G41" s="7">
        <v>250</v>
      </c>
      <c r="H41" s="7"/>
      <c r="I41" s="7">
        <v>60</v>
      </c>
      <c r="J41" s="30">
        <f t="shared" si="0"/>
        <v>490034</v>
      </c>
      <c r="K41" s="7"/>
      <c r="L41" s="30">
        <f>K41*30000</f>
        <v>0</v>
      </c>
      <c r="M41" s="27">
        <f>J41-L41</f>
        <v>490034</v>
      </c>
      <c r="N41" s="27"/>
      <c r="O41" s="31"/>
      <c r="P41" s="32" t="s">
        <v>14</v>
      </c>
    </row>
    <row r="42" spans="1:16" s="8" customFormat="1" ht="20.25" customHeight="1">
      <c r="A42" s="27">
        <v>39</v>
      </c>
      <c r="B42" s="28" t="s">
        <v>52</v>
      </c>
      <c r="C42" s="7">
        <v>630</v>
      </c>
      <c r="D42" s="7">
        <v>200</v>
      </c>
      <c r="E42" s="7">
        <v>118</v>
      </c>
      <c r="F42" s="29">
        <v>62.033999999999999</v>
      </c>
      <c r="G42" s="7">
        <v>250</v>
      </c>
      <c r="H42" s="7"/>
      <c r="I42" s="7">
        <v>60</v>
      </c>
      <c r="J42" s="30">
        <f t="shared" si="0"/>
        <v>1320034</v>
      </c>
      <c r="K42" s="7"/>
      <c r="L42" s="30">
        <f>K42*30000</f>
        <v>0</v>
      </c>
      <c r="M42" s="27">
        <f>J42-L42</f>
        <v>1320034</v>
      </c>
      <c r="N42" s="27"/>
      <c r="O42" s="31"/>
      <c r="P42" s="32" t="s">
        <v>14</v>
      </c>
    </row>
    <row r="43" spans="1:16" s="8" customFormat="1" ht="20.25" customHeight="1">
      <c r="A43" s="27">
        <v>40</v>
      </c>
      <c r="B43" s="28" t="s">
        <v>53</v>
      </c>
      <c r="C43" s="7">
        <v>630</v>
      </c>
      <c r="D43" s="7">
        <v>200</v>
      </c>
      <c r="E43" s="7">
        <v>118</v>
      </c>
      <c r="F43" s="29">
        <v>62.033999999999999</v>
      </c>
      <c r="G43" s="7">
        <v>250</v>
      </c>
      <c r="H43" s="7">
        <v>400</v>
      </c>
      <c r="I43" s="7">
        <v>60</v>
      </c>
      <c r="J43" s="30">
        <f t="shared" si="0"/>
        <v>1720034</v>
      </c>
      <c r="K43" s="7"/>
      <c r="L43" s="30">
        <f t="shared" si="2"/>
        <v>0</v>
      </c>
      <c r="M43" s="27">
        <f t="shared" si="1"/>
        <v>1720034</v>
      </c>
      <c r="N43" s="27"/>
      <c r="O43" s="31"/>
      <c r="P43" s="32" t="s">
        <v>14</v>
      </c>
    </row>
    <row r="44" spans="1:16" s="8" customFormat="1" ht="20.25" customHeight="1">
      <c r="A44" s="27">
        <v>41</v>
      </c>
      <c r="B44" s="28" t="s">
        <v>54</v>
      </c>
      <c r="C44" s="7"/>
      <c r="D44" s="7"/>
      <c r="E44" s="7">
        <v>118</v>
      </c>
      <c r="F44" s="29"/>
      <c r="G44" s="7">
        <v>250</v>
      </c>
      <c r="H44" s="7">
        <v>400</v>
      </c>
      <c r="I44" s="7">
        <v>60</v>
      </c>
      <c r="J44" s="30">
        <f t="shared" si="0"/>
        <v>828000</v>
      </c>
      <c r="K44" s="7"/>
      <c r="L44" s="30">
        <f t="shared" si="2"/>
        <v>0</v>
      </c>
      <c r="M44" s="27">
        <f t="shared" si="1"/>
        <v>828000</v>
      </c>
      <c r="N44" s="27"/>
      <c r="O44" s="31"/>
      <c r="P44" s="32" t="s">
        <v>14</v>
      </c>
    </row>
    <row r="45" spans="1:16" s="8" customFormat="1" ht="20.25" customHeight="1">
      <c r="A45" s="27">
        <v>42</v>
      </c>
      <c r="B45" s="28" t="s">
        <v>55</v>
      </c>
      <c r="C45" s="7">
        <v>630</v>
      </c>
      <c r="D45" s="7">
        <v>200</v>
      </c>
      <c r="E45" s="7">
        <v>118</v>
      </c>
      <c r="F45" s="29">
        <v>62.033999999999999</v>
      </c>
      <c r="G45" s="7">
        <v>250</v>
      </c>
      <c r="H45" s="7"/>
      <c r="I45" s="7">
        <v>60</v>
      </c>
      <c r="J45" s="30">
        <f t="shared" si="0"/>
        <v>1320034</v>
      </c>
      <c r="K45" s="7"/>
      <c r="L45" s="30">
        <f>K45*30000</f>
        <v>0</v>
      </c>
      <c r="M45" s="27">
        <f>J45-L45</f>
        <v>1320034</v>
      </c>
      <c r="N45" s="27"/>
      <c r="O45" s="31"/>
      <c r="P45" s="32" t="s">
        <v>14</v>
      </c>
    </row>
    <row r="46" spans="1:16" s="8" customFormat="1" ht="20.25" customHeight="1">
      <c r="A46" s="27">
        <v>43</v>
      </c>
      <c r="B46" s="28" t="s">
        <v>56</v>
      </c>
      <c r="C46" s="7">
        <v>630</v>
      </c>
      <c r="D46" s="7">
        <v>200</v>
      </c>
      <c r="E46" s="7">
        <v>118</v>
      </c>
      <c r="F46" s="29">
        <v>62.033999999999999</v>
      </c>
      <c r="G46" s="7">
        <v>250</v>
      </c>
      <c r="H46" s="7"/>
      <c r="I46" s="7">
        <v>60</v>
      </c>
      <c r="J46" s="30">
        <f t="shared" si="0"/>
        <v>1320034</v>
      </c>
      <c r="K46" s="7"/>
      <c r="L46" s="30">
        <f t="shared" si="2"/>
        <v>0</v>
      </c>
      <c r="M46" s="27">
        <f t="shared" si="1"/>
        <v>1320034</v>
      </c>
      <c r="N46" s="27"/>
      <c r="O46" s="31"/>
      <c r="P46" s="32" t="s">
        <v>14</v>
      </c>
    </row>
    <row r="47" spans="1:16" s="8" customFormat="1" ht="20.25" customHeight="1">
      <c r="A47" s="27">
        <v>44</v>
      </c>
      <c r="B47" s="28" t="s">
        <v>57</v>
      </c>
      <c r="C47" s="7">
        <v>630</v>
      </c>
      <c r="D47" s="7">
        <v>200</v>
      </c>
      <c r="E47" s="7">
        <v>118</v>
      </c>
      <c r="F47" s="29"/>
      <c r="G47" s="7">
        <v>250</v>
      </c>
      <c r="H47" s="7">
        <v>400</v>
      </c>
      <c r="I47" s="7">
        <v>60</v>
      </c>
      <c r="J47" s="30">
        <f t="shared" si="0"/>
        <v>1658000</v>
      </c>
      <c r="K47" s="7"/>
      <c r="L47" s="30">
        <f>K47*30000</f>
        <v>0</v>
      </c>
      <c r="M47" s="27">
        <f>J47-L47</f>
        <v>1658000</v>
      </c>
      <c r="N47" s="27"/>
      <c r="O47" s="31"/>
      <c r="P47" s="32" t="s">
        <v>14</v>
      </c>
    </row>
    <row r="48" spans="1:16" s="8" customFormat="1" ht="20.25" customHeight="1">
      <c r="A48" s="27">
        <v>45</v>
      </c>
      <c r="B48" s="28" t="s">
        <v>58</v>
      </c>
      <c r="C48" s="7">
        <v>630</v>
      </c>
      <c r="D48" s="7">
        <v>200</v>
      </c>
      <c r="E48" s="7">
        <v>118</v>
      </c>
      <c r="F48" s="29">
        <v>62.033999999999999</v>
      </c>
      <c r="G48" s="7">
        <v>250</v>
      </c>
      <c r="H48" s="7">
        <v>400</v>
      </c>
      <c r="I48" s="7">
        <v>60</v>
      </c>
      <c r="J48" s="30">
        <f t="shared" si="0"/>
        <v>1720034</v>
      </c>
      <c r="K48" s="7"/>
      <c r="L48" s="30">
        <f t="shared" si="2"/>
        <v>0</v>
      </c>
      <c r="M48" s="27">
        <f t="shared" si="1"/>
        <v>1720034</v>
      </c>
      <c r="N48" s="27"/>
      <c r="O48" s="31"/>
      <c r="P48" s="32" t="s">
        <v>14</v>
      </c>
    </row>
    <row r="49" spans="1:16" s="8" customFormat="1" ht="20.25" customHeight="1">
      <c r="A49" s="27">
        <v>46</v>
      </c>
      <c r="B49" s="28" t="s">
        <v>59</v>
      </c>
      <c r="C49" s="7"/>
      <c r="D49" s="7"/>
      <c r="E49" s="7">
        <v>118</v>
      </c>
      <c r="F49" s="29"/>
      <c r="G49" s="7">
        <v>250</v>
      </c>
      <c r="H49" s="7"/>
      <c r="I49" s="7">
        <v>60</v>
      </c>
      <c r="J49" s="30">
        <f t="shared" si="0"/>
        <v>428000</v>
      </c>
      <c r="K49" s="7"/>
      <c r="L49" s="30">
        <f t="shared" si="2"/>
        <v>0</v>
      </c>
      <c r="M49" s="27">
        <f t="shared" si="1"/>
        <v>428000</v>
      </c>
      <c r="N49" s="27"/>
      <c r="O49" s="31"/>
      <c r="P49" s="32" t="s">
        <v>14</v>
      </c>
    </row>
    <row r="50" spans="1:16" s="8" customFormat="1" ht="20.25" customHeight="1">
      <c r="A50" s="27">
        <v>47</v>
      </c>
      <c r="B50" s="28" t="s">
        <v>60</v>
      </c>
      <c r="C50" s="7">
        <v>630</v>
      </c>
      <c r="D50" s="7">
        <v>200</v>
      </c>
      <c r="E50" s="7">
        <v>118</v>
      </c>
      <c r="F50" s="29">
        <v>62.033999999999999</v>
      </c>
      <c r="G50" s="7">
        <v>250</v>
      </c>
      <c r="H50" s="7">
        <v>400</v>
      </c>
      <c r="I50" s="7">
        <v>60</v>
      </c>
      <c r="J50" s="30">
        <f t="shared" si="0"/>
        <v>1720034</v>
      </c>
      <c r="K50" s="7"/>
      <c r="L50" s="30">
        <f t="shared" si="2"/>
        <v>0</v>
      </c>
      <c r="M50" s="27">
        <f t="shared" si="1"/>
        <v>1720034</v>
      </c>
      <c r="N50" s="27"/>
      <c r="O50" s="31"/>
      <c r="P50" s="32" t="s">
        <v>14</v>
      </c>
    </row>
    <row r="51" spans="1:16" s="8" customFormat="1" ht="20.25" customHeight="1">
      <c r="A51" s="27"/>
      <c r="B51" s="28"/>
      <c r="C51" s="7"/>
      <c r="D51" s="7"/>
      <c r="E51" s="7"/>
      <c r="F51" s="29"/>
      <c r="G51" s="7"/>
      <c r="H51" s="7"/>
      <c r="I51" s="7"/>
      <c r="J51" s="30"/>
      <c r="K51" s="7"/>
      <c r="L51" s="30"/>
      <c r="M51" s="27"/>
      <c r="N51" s="27"/>
      <c r="O51" s="31"/>
      <c r="P51" s="32"/>
    </row>
    <row r="52" spans="1:16" s="8" customFormat="1" ht="20.25" customHeight="1">
      <c r="A52" s="27"/>
      <c r="B52" s="28"/>
      <c r="C52" s="7"/>
      <c r="D52" s="7"/>
      <c r="E52" s="7"/>
      <c r="F52" s="29"/>
      <c r="G52" s="7"/>
      <c r="H52" s="7"/>
      <c r="I52" s="7"/>
      <c r="J52" s="30"/>
      <c r="K52" s="7"/>
      <c r="L52" s="30"/>
      <c r="M52" s="27"/>
      <c r="N52" s="27"/>
      <c r="O52" s="31"/>
      <c r="P52" s="32"/>
    </row>
  </sheetData>
  <mergeCells count="9">
    <mergeCell ref="M2:M3"/>
    <mergeCell ref="N2:N3"/>
    <mergeCell ref="O2:O3"/>
    <mergeCell ref="P2:P3"/>
    <mergeCell ref="A2:A3"/>
    <mergeCell ref="B2:B3"/>
    <mergeCell ref="J2:J3"/>
    <mergeCell ref="K2:K3"/>
    <mergeCell ref="L2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2A1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2020-09-21T09:12:36Z</dcterms:created>
  <dcterms:modified xsi:type="dcterms:W3CDTF">2020-10-10T01:08:47Z</dcterms:modified>
</cp:coreProperties>
</file>